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Metadata/LabelInfo.xml" ContentType="application/vnd.ms-office.classificationlabel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microsoft.com/office/2020/02/relationships/classificationlabels" Target="docMetadata/LabelInfo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bancocf-my.sharepoint.com/personal/mrojano_credivalores_com/Documents/Documents/Licitacion 2024/segunda parte/Fase II/Publicacion/"/>
    </mc:Choice>
  </mc:AlternateContent>
  <xr:revisionPtr revIDLastSave="478" documentId="8_{4AA16F4A-B800-4EC1-B223-91D9A6EB70A7}" xr6:coauthVersionLast="47" xr6:coauthVersionMax="47" xr10:uidLastSave="{053D803A-A033-414A-BFDE-1D3E4B791CEC}"/>
  <bookViews>
    <workbookView xWindow="-120" yWindow="-120" windowWidth="20730" windowHeight="11160" xr2:uid="{E45DDEEB-ABED-4476-97F6-02EFCAFD4D03}"/>
  </bookViews>
  <sheets>
    <sheet name="BAN100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0" i="4" l="1"/>
  <c r="C100" i="4"/>
  <c r="E99" i="4"/>
  <c r="F99" i="4" s="1"/>
  <c r="D95" i="4"/>
  <c r="C95" i="4"/>
  <c r="E94" i="4"/>
  <c r="F94" i="4" s="1"/>
  <c r="D90" i="4"/>
  <c r="C90" i="4"/>
  <c r="E89" i="4"/>
  <c r="F89" i="4" s="1"/>
  <c r="E85" i="4"/>
  <c r="F85" i="4" s="1"/>
  <c r="F95" i="4" l="1"/>
  <c r="F90" i="4"/>
  <c r="F100" i="4"/>
  <c r="E100" i="4"/>
  <c r="E95" i="4"/>
  <c r="E90" i="4"/>
  <c r="D35" i="4" l="1"/>
  <c r="C35" i="4"/>
  <c r="E34" i="4"/>
  <c r="E35" i="4" s="1"/>
  <c r="E81" i="4"/>
  <c r="D81" i="4"/>
  <c r="E80" i="4"/>
  <c r="F80" i="4" s="1"/>
  <c r="C15" i="4"/>
  <c r="D76" i="4"/>
  <c r="C76" i="4"/>
  <c r="E75" i="4"/>
  <c r="E76" i="4" s="1"/>
  <c r="D71" i="4"/>
  <c r="C71" i="4"/>
  <c r="E70" i="4"/>
  <c r="E71" i="4" s="1"/>
  <c r="D66" i="4"/>
  <c r="C66" i="4"/>
  <c r="E65" i="4"/>
  <c r="E66" i="4" s="1"/>
  <c r="D60" i="4"/>
  <c r="C60" i="4"/>
  <c r="E59" i="4"/>
  <c r="F59" i="4" s="1"/>
  <c r="D55" i="4"/>
  <c r="C55" i="4"/>
  <c r="E54" i="4"/>
  <c r="E55" i="4" s="1"/>
  <c r="D50" i="4"/>
  <c r="C50" i="4"/>
  <c r="E49" i="4"/>
  <c r="F49" i="4" s="1"/>
  <c r="D45" i="4"/>
  <c r="C45" i="4"/>
  <c r="E44" i="4"/>
  <c r="F44" i="4" s="1"/>
  <c r="D40" i="4"/>
  <c r="C40" i="4"/>
  <c r="E39" i="4"/>
  <c r="E40" i="4" s="1"/>
  <c r="D30" i="4"/>
  <c r="C30" i="4"/>
  <c r="E29" i="4"/>
  <c r="E30" i="4" s="1"/>
  <c r="D25" i="4"/>
  <c r="C25" i="4"/>
  <c r="E24" i="4"/>
  <c r="F24" i="4" s="1"/>
  <c r="D20" i="4"/>
  <c r="C20" i="4"/>
  <c r="E19" i="4"/>
  <c r="E20" i="4" s="1"/>
  <c r="D15" i="4"/>
  <c r="E14" i="4"/>
  <c r="F14" i="4" s="1"/>
  <c r="D10" i="4"/>
  <c r="C10" i="4"/>
  <c r="E9" i="4"/>
  <c r="E10" i="4" s="1"/>
  <c r="F9" i="4" l="1"/>
  <c r="F10" i="4" s="1"/>
  <c r="E60" i="4"/>
  <c r="F25" i="4"/>
  <c r="F15" i="4"/>
  <c r="E45" i="4"/>
  <c r="F39" i="4"/>
  <c r="F40" i="4" s="1"/>
  <c r="F54" i="4"/>
  <c r="F55" i="4" s="1"/>
  <c r="E15" i="4"/>
  <c r="E50" i="4"/>
  <c r="F34" i="4"/>
  <c r="F35" i="4" s="1"/>
  <c r="F50" i="4"/>
  <c r="F45" i="4"/>
  <c r="F29" i="4"/>
  <c r="F30" i="4" s="1"/>
  <c r="F60" i="4"/>
  <c r="F75" i="4"/>
  <c r="F76" i="4" s="1"/>
  <c r="F19" i="4"/>
  <c r="F20" i="4" s="1"/>
  <c r="F70" i="4"/>
  <c r="F71" i="4" s="1"/>
  <c r="F65" i="4"/>
  <c r="F66" i="4" s="1"/>
  <c r="E25" i="4"/>
  <c r="F81" i="4"/>
</calcChain>
</file>

<file path=xl/sharedStrings.xml><?xml version="1.0" encoding="utf-8"?>
<sst xmlns="http://schemas.openxmlformats.org/spreadsheetml/2006/main" count="161" uniqueCount="36">
  <si>
    <t>AREA DE RECEPCIÓN</t>
  </si>
  <si>
    <r>
      <rPr>
        <b/>
        <sz val="10"/>
        <color theme="0"/>
        <rFont val="Arial"/>
        <family val="2"/>
      </rPr>
      <t>Área</t>
    </r>
    <r>
      <rPr>
        <sz val="10"/>
        <color theme="0"/>
        <rFont val="Arial"/>
        <family val="2"/>
      </rPr>
      <t>: Compras</t>
    </r>
  </si>
  <si>
    <t>NOMBRE DEL PROCESO:</t>
  </si>
  <si>
    <t xml:space="preserve">Información estadistica </t>
  </si>
  <si>
    <t>RAMO</t>
  </si>
  <si>
    <t>VALOR BASE</t>
  </si>
  <si>
    <t>VALOR  ANEXO SIN IVA</t>
  </si>
  <si>
    <t>IVA</t>
  </si>
  <si>
    <t>VALOR TOTAL</t>
  </si>
  <si>
    <t>GRUPO VIDA</t>
  </si>
  <si>
    <t>INCENDIO</t>
  </si>
  <si>
    <t>CANTIDAD</t>
  </si>
  <si>
    <t>MARZO 2023</t>
  </si>
  <si>
    <t>ABRIL 2023</t>
  </si>
  <si>
    <t>MAYO 2023</t>
  </si>
  <si>
    <t>JUNIO 2023</t>
  </si>
  <si>
    <t>JULIO 2023</t>
  </si>
  <si>
    <t>OCTUBRE 2023</t>
  </si>
  <si>
    <t>NOVIEMBRE 2023</t>
  </si>
  <si>
    <t>DICIEMBRE 2023</t>
  </si>
  <si>
    <t>ENERO 2024</t>
  </si>
  <si>
    <t>FEBRERO 2024</t>
  </si>
  <si>
    <t>MARZO 2024</t>
  </si>
  <si>
    <t>ABRIL 2024</t>
  </si>
  <si>
    <t>MAYO 2024</t>
  </si>
  <si>
    <t>AGOSTO 2023</t>
  </si>
  <si>
    <t>SEPTIEMBRE 2023</t>
  </si>
  <si>
    <t xml:space="preserve">PRODUCTO </t>
  </si>
  <si>
    <t>TASA VIGENTE MENSUAL  %</t>
  </si>
  <si>
    <t>JUNIO 2024</t>
  </si>
  <si>
    <t>JULIO 2024</t>
  </si>
  <si>
    <t>AGOSTO 2024</t>
  </si>
  <si>
    <t>SEPTIEMBRE 2024</t>
  </si>
  <si>
    <t>Licitación a compañías aseguradoras para la contratación del programa de seguros que BAN100 suscribe a nombre de sus Deudores diferentes a aquellos asociados a Créditos con Garantía Hipotecaria o Contratos de Leasing Habitacional en los Ramos de:
Incendio 
Licitación: N° 005.</t>
  </si>
  <si>
    <t xml:space="preserve"> INCENDIO</t>
  </si>
  <si>
    <t xml:space="preserve">RAMO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</si>
</sst>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2" formatCode="_-&quot;$&quot;\ * #,##0_-;\-&quot;$&quot;\ * #,##0_-;_-&quot;$&quot;\ 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[$$-240A]\ #,##0"/>
    <numFmt numFmtId="165" formatCode="_-&quot;$&quot;\ * #,##0_-;\-&quot;$&quot;\ * #,##0_-;_-&quot;$&quot;\ * &quot;-&quot;??_-;_-@_-"/>
    <numFmt numFmtId="166" formatCode="_-* #,##0_-;\-* #,##0_-;_-* &quot;-&quot;??_-;_-@_-"/>
    <numFmt numFmtId="167" formatCode="0.00000"/>
  </numFmts>
  <fonts count="1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color theme="1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b/>
      <sz val="20"/>
      <color theme="1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i/>
      <sz val="11"/>
      <color theme="1"/>
      <name val="Arial"/>
      <family val="2"/>
    </font>
    <font>
      <b/>
      <sz val="20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b/>
      <sz val="20"/>
      <color theme="0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b/>
      <sz val="10"/>
      <color rgb="FF002060"/>
      <name val="Aptos Narrow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2E8A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0" fontId="8" fillId="0" borderId="0"/>
  </cellStyleXfs>
  <cellXfs count="52">
    <xf numFmtId="0" fontId="0" fillId="0" borderId="0" xfId="0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quotePrefix="1" applyFont="1" applyAlignment="1">
      <alignment vertical="center"/>
    </xf>
    <xf numFmtId="0" fontId="0" fillId="0" borderId="0" xfId="0" applyAlignment="1">
      <alignment vertical="center" wrapText="1"/>
    </xf>
    <xf numFmtId="42" fontId="3" fillId="0" borderId="0" xfId="0" applyNumberFormat="1" applyFont="1" applyAlignment="1">
      <alignment vertical="center" wrapText="1"/>
    </xf>
    <xf numFmtId="0" fontId="2" fillId="6" borderId="10" xfId="0" applyFont="1" applyFill="1" applyBorder="1" applyAlignment="1">
      <alignment horizontal="center" vertical="center" wrapText="1"/>
    </xf>
    <xf numFmtId="164" fontId="2" fillId="6" borderId="10" xfId="0" applyNumberFormat="1" applyFont="1" applyFill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/>
    </xf>
    <xf numFmtId="165" fontId="12" fillId="0" borderId="12" xfId="2" applyNumberFormat="1" applyFont="1" applyFill="1" applyBorder="1" applyAlignment="1">
      <alignment horizontal="right" vertical="center"/>
    </xf>
    <xf numFmtId="42" fontId="12" fillId="5" borderId="12" xfId="3" applyFont="1" applyFill="1" applyBorder="1" applyAlignment="1">
      <alignment vertical="center"/>
    </xf>
    <xf numFmtId="42" fontId="12" fillId="5" borderId="13" xfId="3" applyFont="1" applyFill="1" applyBorder="1" applyAlignment="1">
      <alignment vertical="center"/>
    </xf>
    <xf numFmtId="0" fontId="12" fillId="0" borderId="8" xfId="0" applyFont="1" applyBorder="1" applyAlignment="1">
      <alignment vertical="center" wrapText="1"/>
    </xf>
    <xf numFmtId="0" fontId="12" fillId="0" borderId="9" xfId="0" applyFont="1" applyBorder="1" applyAlignment="1">
      <alignment vertical="center" wrapText="1"/>
    </xf>
    <xf numFmtId="42" fontId="12" fillId="0" borderId="9" xfId="0" applyNumberFormat="1" applyFont="1" applyBorder="1" applyAlignment="1">
      <alignment vertical="center" wrapText="1"/>
    </xf>
    <xf numFmtId="165" fontId="14" fillId="0" borderId="9" xfId="2" applyNumberFormat="1" applyFont="1" applyFill="1" applyBorder="1" applyAlignment="1">
      <alignment vertical="center" wrapText="1"/>
    </xf>
    <xf numFmtId="42" fontId="14" fillId="5" borderId="9" xfId="3" applyFont="1" applyFill="1" applyBorder="1" applyAlignment="1">
      <alignment vertical="center" wrapText="1"/>
    </xf>
    <xf numFmtId="42" fontId="0" fillId="0" borderId="0" xfId="0" applyNumberFormat="1" applyAlignment="1">
      <alignment vertical="center" wrapText="1"/>
    </xf>
    <xf numFmtId="42" fontId="3" fillId="0" borderId="0" xfId="3" applyFont="1" applyFill="1" applyBorder="1" applyAlignment="1">
      <alignment vertical="center" wrapText="1"/>
    </xf>
    <xf numFmtId="0" fontId="2" fillId="6" borderId="11" xfId="0" applyFont="1" applyFill="1" applyBorder="1" applyAlignment="1">
      <alignment horizontal="center" vertical="center" wrapText="1"/>
    </xf>
    <xf numFmtId="164" fontId="2" fillId="6" borderId="11" xfId="0" applyNumberFormat="1" applyFont="1" applyFill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/>
    </xf>
    <xf numFmtId="165" fontId="12" fillId="0" borderId="13" xfId="2" applyNumberFormat="1" applyFont="1" applyFill="1" applyBorder="1" applyAlignment="1">
      <alignment horizontal="right" vertical="center"/>
    </xf>
    <xf numFmtId="165" fontId="0" fillId="0" borderId="0" xfId="0" applyNumberFormat="1"/>
    <xf numFmtId="166" fontId="0" fillId="0" borderId="0" xfId="1" applyNumberFormat="1" applyFont="1"/>
    <xf numFmtId="0" fontId="2" fillId="6" borderId="13" xfId="0" applyFont="1" applyFill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167" fontId="0" fillId="0" borderId="13" xfId="0" applyNumberFormat="1" applyBorder="1"/>
    <xf numFmtId="0" fontId="0" fillId="3" borderId="0" xfId="0" applyFill="1"/>
    <xf numFmtId="0" fontId="4" fillId="3" borderId="0" xfId="0" applyFont="1" applyFill="1" applyAlignment="1">
      <alignment vertical="center"/>
    </xf>
    <xf numFmtId="0" fontId="12" fillId="3" borderId="0" xfId="0" applyFont="1" applyFill="1" applyAlignment="1">
      <alignment vertical="center"/>
    </xf>
    <xf numFmtId="49" fontId="11" fillId="3" borderId="0" xfId="0" applyNumberFormat="1" applyFont="1" applyFill="1" applyAlignment="1">
      <alignment vertical="center" wrapText="1"/>
    </xf>
    <xf numFmtId="0" fontId="12" fillId="3" borderId="0" xfId="0" applyFont="1" applyFill="1" applyAlignment="1">
      <alignment vertical="center" wrapText="1"/>
    </xf>
    <xf numFmtId="0" fontId="0" fillId="3" borderId="0" xfId="0" applyFill="1" applyAlignment="1">
      <alignment vertical="center" wrapText="1"/>
    </xf>
    <xf numFmtId="42" fontId="15" fillId="5" borderId="9" xfId="3" applyFont="1" applyFill="1" applyBorder="1" applyAlignment="1">
      <alignment vertical="center" wrapText="1"/>
    </xf>
    <xf numFmtId="0" fontId="5" fillId="2" borderId="0" xfId="0" quotePrefix="1" applyFont="1" applyFill="1" applyAlignment="1">
      <alignment horizontal="center" vertical="center"/>
    </xf>
    <xf numFmtId="49" fontId="13" fillId="6" borderId="10" xfId="0" applyNumberFormat="1" applyFont="1" applyFill="1" applyBorder="1" applyAlignment="1">
      <alignment vertical="center" wrapText="1"/>
    </xf>
    <xf numFmtId="49" fontId="13" fillId="6" borderId="15" xfId="0" applyNumberFormat="1" applyFont="1" applyFill="1" applyBorder="1" applyAlignment="1">
      <alignment vertical="center" wrapText="1"/>
    </xf>
    <xf numFmtId="49" fontId="13" fillId="6" borderId="8" xfId="0" applyNumberFormat="1" applyFont="1" applyFill="1" applyBorder="1" applyAlignment="1">
      <alignment horizontal="center" vertical="center" wrapText="1"/>
    </xf>
    <xf numFmtId="49" fontId="13" fillId="6" borderId="9" xfId="0" applyNumberFormat="1" applyFont="1" applyFill="1" applyBorder="1" applyAlignment="1">
      <alignment horizontal="center" vertical="center" wrapText="1"/>
    </xf>
    <xf numFmtId="49" fontId="13" fillId="6" borderId="14" xfId="0" applyNumberFormat="1" applyFont="1" applyFill="1" applyBorder="1" applyAlignment="1">
      <alignment horizontal="center" vertical="center" wrapText="1"/>
    </xf>
    <xf numFmtId="0" fontId="5" fillId="2" borderId="1" xfId="0" quotePrefix="1" applyFont="1" applyFill="1" applyBorder="1" applyAlignment="1">
      <alignment horizontal="center" vertical="center"/>
    </xf>
    <xf numFmtId="0" fontId="5" fillId="2" borderId="0" xfId="0" quotePrefix="1" applyFont="1" applyFill="1" applyAlignment="1">
      <alignment horizontal="center" vertical="center"/>
    </xf>
    <xf numFmtId="0" fontId="5" fillId="2" borderId="2" xfId="0" quotePrefix="1" applyFont="1" applyFill="1" applyBorder="1" applyAlignment="1">
      <alignment horizontal="center" vertical="center"/>
    </xf>
    <xf numFmtId="0" fontId="5" fillId="2" borderId="3" xfId="0" quotePrefix="1" applyFont="1" applyFill="1" applyBorder="1" applyAlignment="1">
      <alignment horizontal="center" vertical="center"/>
    </xf>
    <xf numFmtId="0" fontId="7" fillId="0" borderId="4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9" fillId="3" borderId="4" xfId="4" applyFont="1" applyFill="1" applyBorder="1" applyAlignment="1">
      <alignment horizontal="left" vertical="center" wrapText="1"/>
    </xf>
    <xf numFmtId="0" fontId="9" fillId="3" borderId="5" xfId="4" applyFont="1" applyFill="1" applyBorder="1" applyAlignment="1">
      <alignment horizontal="left" vertical="center" wrapText="1"/>
    </xf>
    <xf numFmtId="0" fontId="10" fillId="4" borderId="7" xfId="0" quotePrefix="1" applyFont="1" applyFill="1" applyBorder="1" applyAlignment="1">
      <alignment horizontal="center" vertical="center" wrapText="1"/>
    </xf>
    <xf numFmtId="0" fontId="10" fillId="4" borderId="7" xfId="0" quotePrefix="1" applyFont="1" applyFill="1" applyBorder="1" applyAlignment="1">
      <alignment horizontal="center" vertical="center"/>
    </xf>
  </cellXfs>
  <cellStyles count="5">
    <cellStyle name="Millares" xfId="1" builtinId="3"/>
    <cellStyle name="Moneda" xfId="2" builtinId="4"/>
    <cellStyle name="Moneda [0]" xfId="3" builtinId="7"/>
    <cellStyle name="Normal" xfId="0" builtinId="0"/>
    <cellStyle name="Normal 10" xfId="4" xr:uid="{C320EC95-1BD5-4717-B701-F9F4F1F64D5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45C97B-C392-46DB-B9F2-C3D09237C1BE}">
  <dimension ref="A1:J105"/>
  <sheetViews>
    <sheetView tabSelected="1" zoomScale="90" zoomScaleNormal="90" workbookViewId="0">
      <pane xSplit="1" topLeftCell="B1" activePane="topRight" state="frozen"/>
      <selection activeCell="A152" sqref="A152"/>
      <selection pane="topRight" activeCell="D1" sqref="D1"/>
    </sheetView>
  </sheetViews>
  <sheetFormatPr baseColWidth="10" defaultColWidth="0" defaultRowHeight="15" x14ac:dyDescent="0.25"/>
  <cols>
    <col min="1" max="1" width="19.5703125" customWidth="1"/>
    <col min="2" max="2" width="12.42578125" bestFit="1" customWidth="1"/>
    <col min="3" max="3" width="14.140625" customWidth="1"/>
    <col min="4" max="5" width="20.42578125" customWidth="1"/>
    <col min="6" max="6" width="12.5703125" bestFit="1" customWidth="1"/>
    <col min="7" max="7" width="23.85546875" bestFit="1" customWidth="1"/>
    <col min="8" max="8" width="15" style="28" customWidth="1"/>
    <col min="9" max="16384" width="10.85546875" style="28" hidden="1"/>
  </cols>
  <sheetData>
    <row r="1" spans="1:7" s="29" customFormat="1" ht="67.349999999999994" customHeight="1" x14ac:dyDescent="0.25">
      <c r="A1" s="1"/>
      <c r="B1" s="1"/>
      <c r="C1" s="1"/>
      <c r="D1" s="1"/>
      <c r="E1" s="1"/>
      <c r="F1" s="2"/>
      <c r="G1" s="2"/>
    </row>
    <row r="2" spans="1:7" s="29" customFormat="1" ht="12.75" x14ac:dyDescent="0.25">
      <c r="A2" s="41" t="s">
        <v>0</v>
      </c>
      <c r="B2" s="42"/>
      <c r="C2" s="42"/>
      <c r="D2" s="42"/>
      <c r="E2" s="35"/>
      <c r="F2" s="3"/>
      <c r="G2" s="3"/>
    </row>
    <row r="3" spans="1:7" s="29" customFormat="1" ht="21" customHeight="1" x14ac:dyDescent="0.25">
      <c r="A3" s="43" t="s">
        <v>1</v>
      </c>
      <c r="B3" s="44"/>
      <c r="C3" s="44"/>
      <c r="D3" s="44"/>
      <c r="E3" s="35"/>
      <c r="F3" s="3"/>
      <c r="G3" s="3"/>
    </row>
    <row r="4" spans="1:7" s="29" customFormat="1" ht="32.25" customHeight="1" x14ac:dyDescent="0.25">
      <c r="A4" s="45" t="s">
        <v>3</v>
      </c>
      <c r="B4" s="46"/>
      <c r="C4" s="46"/>
      <c r="D4" s="46"/>
      <c r="E4" s="46"/>
      <c r="F4" s="46"/>
      <c r="G4" s="47"/>
    </row>
    <row r="5" spans="1:7" s="29" customFormat="1" ht="116.1" customHeight="1" x14ac:dyDescent="0.25">
      <c r="A5" s="48" t="s">
        <v>2</v>
      </c>
      <c r="B5" s="49"/>
      <c r="C5" s="50" t="s">
        <v>33</v>
      </c>
      <c r="D5" s="51"/>
      <c r="E5" s="51"/>
      <c r="F5" s="51"/>
      <c r="G5" s="51"/>
    </row>
    <row r="6" spans="1:7" ht="15.75" thickBot="1" x14ac:dyDescent="0.3"/>
    <row r="7" spans="1:7" ht="26.45" customHeight="1" thickBot="1" x14ac:dyDescent="0.3">
      <c r="A7" s="38" t="s">
        <v>12</v>
      </c>
      <c r="B7" s="39"/>
      <c r="C7" s="39"/>
      <c r="D7" s="39"/>
      <c r="E7" s="39"/>
      <c r="F7" s="40"/>
      <c r="G7" s="31"/>
    </row>
    <row r="8" spans="1:7" ht="30.75" thickBot="1" x14ac:dyDescent="0.3">
      <c r="A8" s="6" t="s">
        <v>4</v>
      </c>
      <c r="B8" s="6" t="s">
        <v>11</v>
      </c>
      <c r="C8" s="6" t="s">
        <v>5</v>
      </c>
      <c r="D8" s="7" t="s">
        <v>6</v>
      </c>
      <c r="E8" s="7" t="s">
        <v>7</v>
      </c>
      <c r="F8" s="7" t="s">
        <v>8</v>
      </c>
      <c r="G8" s="28"/>
    </row>
    <row r="9" spans="1:7" s="30" customFormat="1" ht="20.100000000000001" customHeight="1" thickBot="1" x14ac:dyDescent="0.3">
      <c r="A9" s="8" t="s">
        <v>10</v>
      </c>
      <c r="B9" s="8">
        <v>118</v>
      </c>
      <c r="C9" s="9">
        <v>4021511.8045840324</v>
      </c>
      <c r="D9" s="9">
        <v>4021511.8045840324</v>
      </c>
      <c r="E9" s="9">
        <f>D9*19%</f>
        <v>764087.24287096621</v>
      </c>
      <c r="F9" s="10">
        <f>D9+E9</f>
        <v>4785599.0474549988</v>
      </c>
    </row>
    <row r="10" spans="1:7" s="30" customFormat="1" ht="20.100000000000001" customHeight="1" thickBot="1" x14ac:dyDescent="0.3">
      <c r="A10" s="13"/>
      <c r="B10" s="14"/>
      <c r="C10" s="15">
        <f>SUM(C9:C9)</f>
        <v>4021511.8045840324</v>
      </c>
      <c r="D10" s="15">
        <f>SUM(D9:D9)</f>
        <v>4021511.8045840324</v>
      </c>
      <c r="E10" s="15">
        <f>SUM(E9:E9)</f>
        <v>764087.24287096621</v>
      </c>
      <c r="F10" s="16">
        <f>SUM(F9:F9)</f>
        <v>4785599.0474549988</v>
      </c>
      <c r="G10" s="32"/>
    </row>
    <row r="11" spans="1:7" ht="15.75" thickBot="1" x14ac:dyDescent="0.3">
      <c r="A11" s="4"/>
      <c r="B11" s="17"/>
      <c r="C11" s="5"/>
      <c r="D11" s="17"/>
      <c r="E11" s="5"/>
      <c r="F11" s="18"/>
      <c r="G11" s="33"/>
    </row>
    <row r="12" spans="1:7" ht="26.45" customHeight="1" thickBot="1" x14ac:dyDescent="0.3">
      <c r="A12" s="38" t="s">
        <v>13</v>
      </c>
      <c r="B12" s="39"/>
      <c r="C12" s="39"/>
      <c r="D12" s="39"/>
      <c r="E12" s="39"/>
      <c r="F12" s="40"/>
      <c r="G12" s="33"/>
    </row>
    <row r="13" spans="1:7" ht="30.75" thickBot="1" x14ac:dyDescent="0.3">
      <c r="A13" s="6" t="s">
        <v>4</v>
      </c>
      <c r="B13" s="6" t="s">
        <v>11</v>
      </c>
      <c r="C13" s="6" t="s">
        <v>5</v>
      </c>
      <c r="D13" s="7" t="s">
        <v>6</v>
      </c>
      <c r="E13" s="7" t="s">
        <v>7</v>
      </c>
      <c r="F13" s="7" t="s">
        <v>8</v>
      </c>
      <c r="G13" s="33"/>
    </row>
    <row r="14" spans="1:7" ht="15.75" thickBot="1" x14ac:dyDescent="0.3">
      <c r="A14" s="8" t="s">
        <v>10</v>
      </c>
      <c r="B14" s="8">
        <v>116</v>
      </c>
      <c r="C14" s="9">
        <v>3986231</v>
      </c>
      <c r="D14" s="9">
        <v>3986231</v>
      </c>
      <c r="E14" s="9">
        <f>D14*19%</f>
        <v>757383.89</v>
      </c>
      <c r="F14" s="10">
        <f>D14+E14</f>
        <v>4743614.8899999997</v>
      </c>
      <c r="G14" s="33"/>
    </row>
    <row r="15" spans="1:7" ht="15.75" thickBot="1" x14ac:dyDescent="0.3">
      <c r="A15" s="13"/>
      <c r="B15" s="14"/>
      <c r="C15" s="15">
        <f>SUM(C14:C14)</f>
        <v>3986231</v>
      </c>
      <c r="D15" s="15">
        <f>SUM(D14:D14)</f>
        <v>3986231</v>
      </c>
      <c r="E15" s="15">
        <f>SUM(E14:E14)</f>
        <v>757383.89</v>
      </c>
      <c r="F15" s="16">
        <f>SUM(F14:F14)</f>
        <v>4743614.8899999997</v>
      </c>
      <c r="G15" s="33"/>
    </row>
    <row r="16" spans="1:7" ht="15.75" thickBot="1" x14ac:dyDescent="0.3">
      <c r="A16" s="4"/>
      <c r="B16" s="17"/>
      <c r="C16" s="5"/>
      <c r="D16" s="17"/>
      <c r="E16" s="5"/>
      <c r="F16" s="18"/>
      <c r="G16" s="33"/>
    </row>
    <row r="17" spans="1:7" ht="26.45" customHeight="1" thickBot="1" x14ac:dyDescent="0.3">
      <c r="A17" s="38" t="s">
        <v>14</v>
      </c>
      <c r="B17" s="39"/>
      <c r="C17" s="39"/>
      <c r="D17" s="39"/>
      <c r="E17" s="39"/>
      <c r="F17" s="40"/>
      <c r="G17" s="28"/>
    </row>
    <row r="18" spans="1:7" ht="30.75" thickBot="1" x14ac:dyDescent="0.3">
      <c r="A18" s="6" t="s">
        <v>4</v>
      </c>
      <c r="B18" s="6" t="s">
        <v>11</v>
      </c>
      <c r="C18" s="6" t="s">
        <v>5</v>
      </c>
      <c r="D18" s="7" t="s">
        <v>6</v>
      </c>
      <c r="E18" s="7" t="s">
        <v>7</v>
      </c>
      <c r="F18" s="7" t="s">
        <v>8</v>
      </c>
      <c r="G18" s="28"/>
    </row>
    <row r="19" spans="1:7" ht="15.75" thickBot="1" x14ac:dyDescent="0.3">
      <c r="A19" s="8" t="s">
        <v>10</v>
      </c>
      <c r="B19" s="8">
        <v>110</v>
      </c>
      <c r="C19" s="9">
        <v>3860955</v>
      </c>
      <c r="D19" s="9">
        <v>3860955</v>
      </c>
      <c r="E19" s="9">
        <f>D19*19%</f>
        <v>733581.45</v>
      </c>
      <c r="F19" s="10">
        <f>D19+E19</f>
        <v>4594536.45</v>
      </c>
      <c r="G19" s="28"/>
    </row>
    <row r="20" spans="1:7" ht="15.75" thickBot="1" x14ac:dyDescent="0.3">
      <c r="A20" s="13"/>
      <c r="B20" s="14"/>
      <c r="C20" s="15">
        <f>SUM(C19:C19)</f>
        <v>3860955</v>
      </c>
      <c r="D20" s="15">
        <f>SUM(D19:D19)</f>
        <v>3860955</v>
      </c>
      <c r="E20" s="15">
        <f>SUM(E19:E19)</f>
        <v>733581.45</v>
      </c>
      <c r="F20" s="16">
        <f>SUM(F19:F19)</f>
        <v>4594536.45</v>
      </c>
      <c r="G20" s="28"/>
    </row>
    <row r="21" spans="1:7" ht="15.75" thickBot="1" x14ac:dyDescent="0.3">
      <c r="G21" s="28"/>
    </row>
    <row r="22" spans="1:7" ht="26.45" customHeight="1" thickBot="1" x14ac:dyDescent="0.3">
      <c r="A22" s="38" t="s">
        <v>15</v>
      </c>
      <c r="B22" s="39"/>
      <c r="C22" s="39"/>
      <c r="D22" s="39"/>
      <c r="E22" s="39"/>
      <c r="F22" s="40"/>
      <c r="G22" s="28"/>
    </row>
    <row r="23" spans="1:7" ht="30.75" thickBot="1" x14ac:dyDescent="0.3">
      <c r="A23" s="6" t="s">
        <v>4</v>
      </c>
      <c r="B23" s="6" t="s">
        <v>11</v>
      </c>
      <c r="C23" s="6" t="s">
        <v>5</v>
      </c>
      <c r="D23" s="7" t="s">
        <v>6</v>
      </c>
      <c r="E23" s="7" t="s">
        <v>7</v>
      </c>
      <c r="F23" s="7" t="s">
        <v>8</v>
      </c>
      <c r="G23" s="28"/>
    </row>
    <row r="24" spans="1:7" ht="15.75" thickBot="1" x14ac:dyDescent="0.3">
      <c r="A24" s="8" t="s">
        <v>10</v>
      </c>
      <c r="B24" s="8">
        <v>107</v>
      </c>
      <c r="C24" s="9">
        <v>3792233.8752731085</v>
      </c>
      <c r="D24" s="9">
        <v>3792234</v>
      </c>
      <c r="E24" s="9">
        <f>D24*19%</f>
        <v>720524.46</v>
      </c>
      <c r="F24" s="10">
        <f>D24+E24</f>
        <v>4512758.46</v>
      </c>
      <c r="G24" s="28"/>
    </row>
    <row r="25" spans="1:7" ht="15.75" thickBot="1" x14ac:dyDescent="0.3">
      <c r="A25" s="13"/>
      <c r="B25" s="14"/>
      <c r="C25" s="15">
        <f>SUM(C24:C24)</f>
        <v>3792233.8752731085</v>
      </c>
      <c r="D25" s="15">
        <f>SUM(D24:D24)</f>
        <v>3792234</v>
      </c>
      <c r="E25" s="15">
        <f>SUM(E24:E24)</f>
        <v>720524.46</v>
      </c>
      <c r="F25" s="16">
        <f>SUM(F24:F24)</f>
        <v>4512758.46</v>
      </c>
      <c r="G25" s="28"/>
    </row>
    <row r="26" spans="1:7" ht="15.75" thickBot="1" x14ac:dyDescent="0.3">
      <c r="G26" s="28"/>
    </row>
    <row r="27" spans="1:7" ht="26.45" customHeight="1" thickBot="1" x14ac:dyDescent="0.3">
      <c r="A27" s="38" t="s">
        <v>16</v>
      </c>
      <c r="B27" s="39"/>
      <c r="C27" s="39"/>
      <c r="D27" s="39"/>
      <c r="E27" s="39"/>
      <c r="F27" s="40"/>
      <c r="G27" s="28"/>
    </row>
    <row r="28" spans="1:7" ht="30.75" thickBot="1" x14ac:dyDescent="0.3">
      <c r="A28" s="6" t="s">
        <v>4</v>
      </c>
      <c r="B28" s="6" t="s">
        <v>11</v>
      </c>
      <c r="C28" s="6" t="s">
        <v>5</v>
      </c>
      <c r="D28" s="7" t="s">
        <v>6</v>
      </c>
      <c r="E28" s="7" t="s">
        <v>7</v>
      </c>
      <c r="F28" s="7" t="s">
        <v>8</v>
      </c>
      <c r="G28" s="28"/>
    </row>
    <row r="29" spans="1:7" ht="15.75" thickBot="1" x14ac:dyDescent="0.3">
      <c r="A29" s="8" t="s">
        <v>10</v>
      </c>
      <c r="B29" s="8">
        <v>107</v>
      </c>
      <c r="C29" s="9">
        <v>3792233.875273108</v>
      </c>
      <c r="D29" s="9">
        <v>3792234</v>
      </c>
      <c r="E29" s="9">
        <f>D29*19%</f>
        <v>720524.46</v>
      </c>
      <c r="F29" s="10">
        <f>D29+E29</f>
        <v>4512758.46</v>
      </c>
      <c r="G29" s="28"/>
    </row>
    <row r="30" spans="1:7" ht="15.75" thickBot="1" x14ac:dyDescent="0.3">
      <c r="A30" s="13"/>
      <c r="B30" s="14"/>
      <c r="C30" s="15">
        <f>SUM(C29:C29)</f>
        <v>3792233.875273108</v>
      </c>
      <c r="D30" s="15">
        <f>SUM(D29:D29)</f>
        <v>3792234</v>
      </c>
      <c r="E30" s="15">
        <f>SUM(E29:E29)</f>
        <v>720524.46</v>
      </c>
      <c r="F30" s="16">
        <f>SUM(F29:F29)</f>
        <v>4512758.46</v>
      </c>
      <c r="G30" s="28"/>
    </row>
    <row r="31" spans="1:7" ht="15.75" thickBot="1" x14ac:dyDescent="0.3">
      <c r="G31" s="28"/>
    </row>
    <row r="32" spans="1:7" ht="34.5" customHeight="1" thickBot="1" x14ac:dyDescent="0.3">
      <c r="A32" s="38" t="s">
        <v>25</v>
      </c>
      <c r="B32" s="39"/>
      <c r="C32" s="39"/>
      <c r="D32" s="39"/>
      <c r="E32" s="39"/>
      <c r="F32" s="40"/>
      <c r="G32" s="28"/>
    </row>
    <row r="33" spans="1:7" ht="30.75" thickBot="1" x14ac:dyDescent="0.3">
      <c r="A33" s="6" t="s">
        <v>4</v>
      </c>
      <c r="B33" s="6" t="s">
        <v>11</v>
      </c>
      <c r="C33" s="6" t="s">
        <v>5</v>
      </c>
      <c r="D33" s="7" t="s">
        <v>6</v>
      </c>
      <c r="E33" s="7" t="s">
        <v>7</v>
      </c>
      <c r="F33" s="7" t="s">
        <v>8</v>
      </c>
      <c r="G33" s="28"/>
    </row>
    <row r="34" spans="1:7" ht="15.75" thickBot="1" x14ac:dyDescent="0.3">
      <c r="A34" s="8" t="s">
        <v>10</v>
      </c>
      <c r="B34" s="8">
        <v>100</v>
      </c>
      <c r="C34" s="22">
        <v>3733328</v>
      </c>
      <c r="D34" s="22">
        <v>3733328</v>
      </c>
      <c r="E34" s="9">
        <f>D34*19%</f>
        <v>709332.32000000007</v>
      </c>
      <c r="F34" s="10">
        <f>D34+E34</f>
        <v>4442660.32</v>
      </c>
      <c r="G34" s="28"/>
    </row>
    <row r="35" spans="1:7" ht="15.75" thickBot="1" x14ac:dyDescent="0.3">
      <c r="A35" s="13"/>
      <c r="B35" s="14"/>
      <c r="C35" s="15">
        <f>SUM(C34:C34)</f>
        <v>3733328</v>
      </c>
      <c r="D35" s="15">
        <f>SUM(D34:D34)</f>
        <v>3733328</v>
      </c>
      <c r="E35" s="15">
        <f>SUM(E34:E34)</f>
        <v>709332.32000000007</v>
      </c>
      <c r="F35" s="34">
        <f>SUM(F34:F34)</f>
        <v>4442660.32</v>
      </c>
      <c r="G35" s="28"/>
    </row>
    <row r="36" spans="1:7" ht="15.75" thickBot="1" x14ac:dyDescent="0.3">
      <c r="G36" s="28"/>
    </row>
    <row r="37" spans="1:7" ht="26.45" customHeight="1" thickBot="1" x14ac:dyDescent="0.3">
      <c r="A37" s="38" t="s">
        <v>26</v>
      </c>
      <c r="B37" s="39"/>
      <c r="C37" s="39"/>
      <c r="D37" s="39"/>
      <c r="E37" s="39"/>
      <c r="F37" s="40"/>
      <c r="G37" s="28"/>
    </row>
    <row r="38" spans="1:7" ht="30.75" thickBot="1" x14ac:dyDescent="0.3">
      <c r="A38" s="6" t="s">
        <v>4</v>
      </c>
      <c r="B38" s="19" t="s">
        <v>11</v>
      </c>
      <c r="C38" s="19" t="s">
        <v>5</v>
      </c>
      <c r="D38" s="20" t="s">
        <v>6</v>
      </c>
      <c r="E38" s="20" t="s">
        <v>7</v>
      </c>
      <c r="F38" s="20" t="s">
        <v>8</v>
      </c>
      <c r="G38" s="28"/>
    </row>
    <row r="39" spans="1:7" ht="15.75" thickBot="1" x14ac:dyDescent="0.3">
      <c r="A39" s="8" t="s">
        <v>10</v>
      </c>
      <c r="B39" s="21">
        <v>103</v>
      </c>
      <c r="C39" s="22">
        <v>3733328</v>
      </c>
      <c r="D39" s="22">
        <v>3733328</v>
      </c>
      <c r="E39" s="22">
        <f>D39*19%</f>
        <v>709332.32000000007</v>
      </c>
      <c r="F39" s="11">
        <f>D39+E39</f>
        <v>4442660.32</v>
      </c>
      <c r="G39" s="28"/>
    </row>
    <row r="40" spans="1:7" ht="15.75" thickBot="1" x14ac:dyDescent="0.3">
      <c r="A40" s="13"/>
      <c r="B40" s="14"/>
      <c r="C40" s="15">
        <f>SUM(C39:C39)</f>
        <v>3733328</v>
      </c>
      <c r="D40" s="15">
        <f>SUM(D39:D39)</f>
        <v>3733328</v>
      </c>
      <c r="E40" s="15">
        <f>SUM(E39:E39)</f>
        <v>709332.32000000007</v>
      </c>
      <c r="F40" s="16">
        <f>SUM(F39:F39)</f>
        <v>4442660.32</v>
      </c>
      <c r="G40" s="28"/>
    </row>
    <row r="41" spans="1:7" ht="15.75" thickBot="1" x14ac:dyDescent="0.3">
      <c r="G41" s="28"/>
    </row>
    <row r="42" spans="1:7" ht="26.45" customHeight="1" thickBot="1" x14ac:dyDescent="0.3">
      <c r="A42" s="38" t="s">
        <v>17</v>
      </c>
      <c r="B42" s="39"/>
      <c r="C42" s="39"/>
      <c r="D42" s="39"/>
      <c r="E42" s="39"/>
      <c r="F42" s="40"/>
      <c r="G42" s="28"/>
    </row>
    <row r="43" spans="1:7" ht="30.75" thickBot="1" x14ac:dyDescent="0.3">
      <c r="A43" s="6" t="s">
        <v>4</v>
      </c>
      <c r="B43" s="19" t="s">
        <v>11</v>
      </c>
      <c r="C43" s="19" t="s">
        <v>5</v>
      </c>
      <c r="D43" s="20" t="s">
        <v>6</v>
      </c>
      <c r="E43" s="20" t="s">
        <v>7</v>
      </c>
      <c r="F43" s="20" t="s">
        <v>8</v>
      </c>
      <c r="G43" s="28"/>
    </row>
    <row r="44" spans="1:7" ht="15.75" thickBot="1" x14ac:dyDescent="0.3">
      <c r="A44" s="8" t="s">
        <v>10</v>
      </c>
      <c r="B44" s="21">
        <v>98</v>
      </c>
      <c r="C44" s="22">
        <v>3595470</v>
      </c>
      <c r="D44" s="22">
        <v>3595470</v>
      </c>
      <c r="E44" s="22">
        <f>D44*19%</f>
        <v>683139.3</v>
      </c>
      <c r="F44" s="11">
        <f>D44+E44</f>
        <v>4278609.3</v>
      </c>
      <c r="G44" s="28"/>
    </row>
    <row r="45" spans="1:7" ht="15.75" thickBot="1" x14ac:dyDescent="0.3">
      <c r="A45" s="13"/>
      <c r="B45" s="14"/>
      <c r="C45" s="15">
        <f>SUM(C44:C44)</f>
        <v>3595470</v>
      </c>
      <c r="D45" s="15">
        <f>SUM(D44:D44)</f>
        <v>3595470</v>
      </c>
      <c r="E45" s="15">
        <f>SUM(E44:E44)</f>
        <v>683139.3</v>
      </c>
      <c r="F45" s="16">
        <f>SUM(F44:F44)</f>
        <v>4278609.3</v>
      </c>
      <c r="G45" s="28"/>
    </row>
    <row r="46" spans="1:7" ht="15.75" thickBot="1" x14ac:dyDescent="0.3">
      <c r="G46" s="28"/>
    </row>
    <row r="47" spans="1:7" ht="26.45" customHeight="1" thickBot="1" x14ac:dyDescent="0.3">
      <c r="A47" s="38" t="s">
        <v>18</v>
      </c>
      <c r="B47" s="39"/>
      <c r="C47" s="39"/>
      <c r="D47" s="39"/>
      <c r="E47" s="39"/>
      <c r="F47" s="40"/>
      <c r="G47" s="28"/>
    </row>
    <row r="48" spans="1:7" ht="30.75" thickBot="1" x14ac:dyDescent="0.3">
      <c r="A48" s="6" t="s">
        <v>4</v>
      </c>
      <c r="B48" s="19" t="s">
        <v>11</v>
      </c>
      <c r="C48" s="19" t="s">
        <v>5</v>
      </c>
      <c r="D48" s="20" t="s">
        <v>6</v>
      </c>
      <c r="E48" s="20" t="s">
        <v>7</v>
      </c>
      <c r="F48" s="20" t="s">
        <v>8</v>
      </c>
      <c r="G48" s="28"/>
    </row>
    <row r="49" spans="1:7" ht="15.75" thickBot="1" x14ac:dyDescent="0.3">
      <c r="A49" s="8" t="s">
        <v>10</v>
      </c>
      <c r="B49" s="21">
        <v>90</v>
      </c>
      <c r="C49" s="22">
        <v>3275863</v>
      </c>
      <c r="D49" s="22">
        <v>3275863</v>
      </c>
      <c r="E49" s="22">
        <f>D49*19%</f>
        <v>622413.97</v>
      </c>
      <c r="F49" s="11">
        <f>D49+E49</f>
        <v>3898276.9699999997</v>
      </c>
      <c r="G49" s="28"/>
    </row>
    <row r="50" spans="1:7" ht="15.75" thickBot="1" x14ac:dyDescent="0.3">
      <c r="A50" s="13"/>
      <c r="B50" s="14"/>
      <c r="C50" s="15">
        <f>SUM(C49:C49)</f>
        <v>3275863</v>
      </c>
      <c r="D50" s="15">
        <f>SUM(D49:D49)</f>
        <v>3275863</v>
      </c>
      <c r="E50" s="15">
        <f>SUM(E49:E49)</f>
        <v>622413.97</v>
      </c>
      <c r="F50" s="16">
        <f>SUM(F49:F49)</f>
        <v>3898276.9699999997</v>
      </c>
      <c r="G50" s="28"/>
    </row>
    <row r="51" spans="1:7" ht="15.75" thickBot="1" x14ac:dyDescent="0.3">
      <c r="G51" s="28"/>
    </row>
    <row r="52" spans="1:7" ht="26.45" customHeight="1" thickBot="1" x14ac:dyDescent="0.3">
      <c r="A52" s="38" t="s">
        <v>19</v>
      </c>
      <c r="B52" s="39"/>
      <c r="C52" s="39"/>
      <c r="D52" s="39"/>
      <c r="E52" s="39"/>
      <c r="F52" s="40"/>
      <c r="G52" s="28"/>
    </row>
    <row r="53" spans="1:7" ht="30.75" thickBot="1" x14ac:dyDescent="0.3">
      <c r="A53" s="6" t="s">
        <v>4</v>
      </c>
      <c r="B53" s="19" t="s">
        <v>11</v>
      </c>
      <c r="C53" s="19" t="s">
        <v>5</v>
      </c>
      <c r="D53" s="20" t="s">
        <v>6</v>
      </c>
      <c r="E53" s="20" t="s">
        <v>7</v>
      </c>
      <c r="F53" s="20" t="s">
        <v>8</v>
      </c>
      <c r="G53" s="28"/>
    </row>
    <row r="54" spans="1:7" ht="15.75" thickBot="1" x14ac:dyDescent="0.3">
      <c r="A54" s="8" t="s">
        <v>10</v>
      </c>
      <c r="B54" s="21">
        <v>90</v>
      </c>
      <c r="C54" s="22">
        <v>3275863</v>
      </c>
      <c r="D54" s="22">
        <v>3275863</v>
      </c>
      <c r="E54" s="22">
        <f>D54*19%</f>
        <v>622413.97</v>
      </c>
      <c r="F54" s="11">
        <f>D54+E54</f>
        <v>3898276.9699999997</v>
      </c>
      <c r="G54" s="28"/>
    </row>
    <row r="55" spans="1:7" ht="15.75" thickBot="1" x14ac:dyDescent="0.3">
      <c r="A55" s="13"/>
      <c r="B55" s="14"/>
      <c r="C55" s="15">
        <f>SUM(C54:C54)</f>
        <v>3275863</v>
      </c>
      <c r="D55" s="15">
        <f>SUM(D54:D54)</f>
        <v>3275863</v>
      </c>
      <c r="E55" s="15">
        <f>SUM(E54:E54)</f>
        <v>622413.97</v>
      </c>
      <c r="F55" s="16">
        <f>SUM(F54:F54)</f>
        <v>3898276.9699999997</v>
      </c>
      <c r="G55" s="28"/>
    </row>
    <row r="56" spans="1:7" ht="15.75" thickBot="1" x14ac:dyDescent="0.3">
      <c r="G56" s="28"/>
    </row>
    <row r="57" spans="1:7" ht="26.45" customHeight="1" thickBot="1" x14ac:dyDescent="0.3">
      <c r="A57" s="38" t="s">
        <v>20</v>
      </c>
      <c r="B57" s="39"/>
      <c r="C57" s="39"/>
      <c r="D57" s="39"/>
      <c r="E57" s="39"/>
      <c r="F57" s="40"/>
      <c r="G57" s="28"/>
    </row>
    <row r="58" spans="1:7" ht="30.75" thickBot="1" x14ac:dyDescent="0.3">
      <c r="A58" s="6" t="s">
        <v>4</v>
      </c>
      <c r="B58" s="19" t="s">
        <v>11</v>
      </c>
      <c r="C58" s="19" t="s">
        <v>5</v>
      </c>
      <c r="D58" s="20" t="s">
        <v>6</v>
      </c>
      <c r="E58" s="20" t="s">
        <v>7</v>
      </c>
      <c r="F58" s="20" t="s">
        <v>8</v>
      </c>
      <c r="G58" s="28"/>
    </row>
    <row r="59" spans="1:7" ht="15.75" thickBot="1" x14ac:dyDescent="0.3">
      <c r="A59" s="8" t="s">
        <v>10</v>
      </c>
      <c r="B59" s="21">
        <v>90</v>
      </c>
      <c r="C59" s="22">
        <v>3275863.4673151257</v>
      </c>
      <c r="D59" s="22">
        <v>3275863</v>
      </c>
      <c r="E59" s="22">
        <f>D59*19%</f>
        <v>622413.97</v>
      </c>
      <c r="F59" s="11">
        <f>D59+E59</f>
        <v>3898276.9699999997</v>
      </c>
      <c r="G59" s="28"/>
    </row>
    <row r="60" spans="1:7" ht="15.75" thickBot="1" x14ac:dyDescent="0.3">
      <c r="A60" s="13"/>
      <c r="B60" s="14"/>
      <c r="C60" s="15">
        <f>SUM(C59:C59)</f>
        <v>3275863.4673151257</v>
      </c>
      <c r="D60" s="15">
        <f>SUM(D59:D59)</f>
        <v>3275863</v>
      </c>
      <c r="E60" s="15">
        <f>SUM(E59:E59)</f>
        <v>622413.97</v>
      </c>
      <c r="F60" s="16">
        <f>SUM(F59:F59)</f>
        <v>3898276.9699999997</v>
      </c>
      <c r="G60" s="28"/>
    </row>
    <row r="61" spans="1:7" x14ac:dyDescent="0.25">
      <c r="G61" s="28"/>
    </row>
    <row r="62" spans="1:7" ht="15.75" thickBot="1" x14ac:dyDescent="0.3">
      <c r="G62" s="28"/>
    </row>
    <row r="63" spans="1:7" ht="26.45" customHeight="1" thickBot="1" x14ac:dyDescent="0.3">
      <c r="A63" s="38" t="s">
        <v>21</v>
      </c>
      <c r="B63" s="39"/>
      <c r="C63" s="39"/>
      <c r="D63" s="39"/>
      <c r="E63" s="39"/>
      <c r="F63" s="40"/>
      <c r="G63" s="28"/>
    </row>
    <row r="64" spans="1:7" ht="30.75" thickBot="1" x14ac:dyDescent="0.3">
      <c r="A64" s="6" t="s">
        <v>4</v>
      </c>
      <c r="B64" s="19" t="s">
        <v>11</v>
      </c>
      <c r="C64" s="19" t="s">
        <v>5</v>
      </c>
      <c r="D64" s="20" t="s">
        <v>6</v>
      </c>
      <c r="E64" s="20" t="s">
        <v>7</v>
      </c>
      <c r="F64" s="20" t="s">
        <v>8</v>
      </c>
      <c r="G64" s="28"/>
    </row>
    <row r="65" spans="1:7" ht="15.75" thickBot="1" x14ac:dyDescent="0.3">
      <c r="A65" s="8" t="s">
        <v>10</v>
      </c>
      <c r="B65" s="21">
        <v>85</v>
      </c>
      <c r="C65" s="22">
        <v>2957778.9631134449</v>
      </c>
      <c r="D65" s="22">
        <v>2957779</v>
      </c>
      <c r="E65" s="22">
        <f>D65*19%</f>
        <v>561978.01</v>
      </c>
      <c r="F65" s="11">
        <f>D65+E65</f>
        <v>3519757.01</v>
      </c>
      <c r="G65" s="28"/>
    </row>
    <row r="66" spans="1:7" ht="15.75" thickBot="1" x14ac:dyDescent="0.3">
      <c r="A66" s="13"/>
      <c r="B66" s="14"/>
      <c r="C66" s="15">
        <f>SUM(C65:C65)</f>
        <v>2957778.9631134449</v>
      </c>
      <c r="D66" s="15">
        <f>SUM(D65:D65)</f>
        <v>2957779</v>
      </c>
      <c r="E66" s="15">
        <f>SUM(E65:E65)</f>
        <v>561978.01</v>
      </c>
      <c r="F66" s="16">
        <f>SUM(F65:F65)</f>
        <v>3519757.01</v>
      </c>
      <c r="G66" s="28"/>
    </row>
    <row r="67" spans="1:7" ht="15.75" thickBot="1" x14ac:dyDescent="0.3"/>
    <row r="68" spans="1:7" ht="26.45" customHeight="1" thickBot="1" x14ac:dyDescent="0.3">
      <c r="A68" s="38" t="s">
        <v>22</v>
      </c>
      <c r="B68" s="39"/>
      <c r="C68" s="39"/>
      <c r="D68" s="39"/>
      <c r="E68" s="39"/>
      <c r="F68" s="40"/>
      <c r="G68" s="28"/>
    </row>
    <row r="69" spans="1:7" ht="30.75" thickBot="1" x14ac:dyDescent="0.3">
      <c r="A69" s="6" t="s">
        <v>4</v>
      </c>
      <c r="B69" s="19" t="s">
        <v>11</v>
      </c>
      <c r="C69" s="19" t="s">
        <v>5</v>
      </c>
      <c r="D69" s="20" t="s">
        <v>6</v>
      </c>
      <c r="E69" s="20" t="s">
        <v>7</v>
      </c>
      <c r="F69" s="20" t="s">
        <v>8</v>
      </c>
      <c r="G69" s="28"/>
    </row>
    <row r="70" spans="1:7" ht="15.75" thickBot="1" x14ac:dyDescent="0.3">
      <c r="A70" s="8" t="s">
        <v>10</v>
      </c>
      <c r="B70" s="21">
        <v>85</v>
      </c>
      <c r="C70" s="22">
        <v>2921178</v>
      </c>
      <c r="D70" s="22">
        <v>2921178</v>
      </c>
      <c r="E70" s="22">
        <f>D70*19%</f>
        <v>555023.81999999995</v>
      </c>
      <c r="F70" s="11">
        <f>D70+E70</f>
        <v>3476201.82</v>
      </c>
      <c r="G70" s="28"/>
    </row>
    <row r="71" spans="1:7" ht="15.75" thickBot="1" x14ac:dyDescent="0.3">
      <c r="A71" s="13"/>
      <c r="B71" s="14"/>
      <c r="C71" s="15">
        <f>SUM(C70:C70)</f>
        <v>2921178</v>
      </c>
      <c r="D71" s="15">
        <f>SUM(D70:D70)</f>
        <v>2921178</v>
      </c>
      <c r="E71" s="15">
        <f>SUM(E70:E70)</f>
        <v>555023.81999999995</v>
      </c>
      <c r="F71" s="16">
        <f>SUM(F70:F70)</f>
        <v>3476201.82</v>
      </c>
      <c r="G71" s="28"/>
    </row>
    <row r="72" spans="1:7" ht="15.75" thickBot="1" x14ac:dyDescent="0.3">
      <c r="G72" s="28"/>
    </row>
    <row r="73" spans="1:7" ht="26.45" customHeight="1" thickBot="1" x14ac:dyDescent="0.3">
      <c r="A73" s="38" t="s">
        <v>23</v>
      </c>
      <c r="B73" s="39"/>
      <c r="C73" s="39"/>
      <c r="D73" s="39"/>
      <c r="E73" s="39"/>
      <c r="F73" s="40"/>
      <c r="G73" s="28"/>
    </row>
    <row r="74" spans="1:7" ht="30.75" thickBot="1" x14ac:dyDescent="0.3">
      <c r="A74" s="6" t="s">
        <v>4</v>
      </c>
      <c r="B74" s="19" t="s">
        <v>11</v>
      </c>
      <c r="C74" s="19" t="s">
        <v>5</v>
      </c>
      <c r="D74" s="20" t="s">
        <v>6</v>
      </c>
      <c r="E74" s="20" t="s">
        <v>7</v>
      </c>
      <c r="F74" s="20" t="s">
        <v>8</v>
      </c>
      <c r="G74" s="28"/>
    </row>
    <row r="75" spans="1:7" ht="15.75" thickBot="1" x14ac:dyDescent="0.3">
      <c r="A75" s="8" t="s">
        <v>10</v>
      </c>
      <c r="B75" s="21">
        <v>83</v>
      </c>
      <c r="C75" s="22">
        <v>2921178</v>
      </c>
      <c r="D75" s="22">
        <v>2921178</v>
      </c>
      <c r="E75" s="22">
        <f>D75*19%</f>
        <v>555023.81999999995</v>
      </c>
      <c r="F75" s="11">
        <f>D75+E75</f>
        <v>3476201.82</v>
      </c>
      <c r="G75" s="28"/>
    </row>
    <row r="76" spans="1:7" ht="15.75" thickBot="1" x14ac:dyDescent="0.3">
      <c r="A76" s="13"/>
      <c r="B76" s="14"/>
      <c r="C76" s="15">
        <f>SUM(C75:C75)</f>
        <v>2921178</v>
      </c>
      <c r="D76" s="15">
        <f>SUM(D75:D75)</f>
        <v>2921178</v>
      </c>
      <c r="E76" s="15">
        <f>SUM(E75:E75)</f>
        <v>555023.81999999995</v>
      </c>
      <c r="F76" s="16">
        <f>SUM(F75:F75)</f>
        <v>3476201.82</v>
      </c>
      <c r="G76" s="28"/>
    </row>
    <row r="77" spans="1:7" ht="15.75" thickBot="1" x14ac:dyDescent="0.3">
      <c r="G77" s="28"/>
    </row>
    <row r="78" spans="1:7" ht="26.45" customHeight="1" thickBot="1" x14ac:dyDescent="0.3">
      <c r="A78" s="38" t="s">
        <v>24</v>
      </c>
      <c r="B78" s="39"/>
      <c r="C78" s="39"/>
      <c r="D78" s="39"/>
      <c r="E78" s="39"/>
      <c r="F78" s="40"/>
      <c r="G78" s="28"/>
    </row>
    <row r="79" spans="1:7" ht="30.75" thickBot="1" x14ac:dyDescent="0.3">
      <c r="A79" s="6" t="s">
        <v>4</v>
      </c>
      <c r="B79" s="19" t="s">
        <v>11</v>
      </c>
      <c r="C79" s="19" t="s">
        <v>5</v>
      </c>
      <c r="D79" s="20" t="s">
        <v>6</v>
      </c>
      <c r="E79" s="20" t="s">
        <v>7</v>
      </c>
      <c r="F79" s="20" t="s">
        <v>8</v>
      </c>
      <c r="G79" s="28"/>
    </row>
    <row r="80" spans="1:7" ht="15.75" thickBot="1" x14ac:dyDescent="0.3">
      <c r="A80" s="21" t="s">
        <v>10</v>
      </c>
      <c r="B80" s="21">
        <v>83</v>
      </c>
      <c r="C80" s="22">
        <v>2817311</v>
      </c>
      <c r="D80" s="22">
        <v>2817311</v>
      </c>
      <c r="E80" s="22">
        <f>D80*19%</f>
        <v>535289.09</v>
      </c>
      <c r="F80" s="11">
        <f>D80+E80</f>
        <v>3352600.09</v>
      </c>
      <c r="G80" s="28"/>
    </row>
    <row r="81" spans="1:10" ht="15.75" thickBot="1" x14ac:dyDescent="0.3">
      <c r="A81" s="12"/>
      <c r="B81" s="13"/>
      <c r="C81" s="14"/>
      <c r="D81" s="15">
        <f>SUM(C80:C80)</f>
        <v>2817311</v>
      </c>
      <c r="E81" s="15">
        <f>SUM(D80:D80)</f>
        <v>2817311</v>
      </c>
      <c r="F81" s="15">
        <f>SUM(E80:E80)</f>
        <v>535289.09</v>
      </c>
      <c r="G81" s="28"/>
    </row>
    <row r="82" spans="1:10" ht="15.75" thickBot="1" x14ac:dyDescent="0.3">
      <c r="D82" s="23"/>
      <c r="G82" s="28"/>
    </row>
    <row r="83" spans="1:10" customFormat="1" ht="27" thickBot="1" x14ac:dyDescent="0.3">
      <c r="A83" s="38" t="s">
        <v>29</v>
      </c>
      <c r="B83" s="39"/>
      <c r="C83" s="39"/>
      <c r="D83" s="39"/>
      <c r="E83" s="39"/>
      <c r="F83" s="40"/>
      <c r="I83" s="36"/>
      <c r="J83" s="37"/>
    </row>
    <row r="84" spans="1:10" customFormat="1" ht="30" x14ac:dyDescent="0.25">
      <c r="A84" s="19" t="s">
        <v>35</v>
      </c>
      <c r="B84" s="19" t="s">
        <v>11</v>
      </c>
      <c r="C84" s="19" t="s">
        <v>5</v>
      </c>
      <c r="D84" s="20" t="s">
        <v>6</v>
      </c>
      <c r="E84" s="20" t="s">
        <v>7</v>
      </c>
      <c r="F84" s="20" t="s">
        <v>8</v>
      </c>
    </row>
    <row r="85" spans="1:10" customFormat="1" x14ac:dyDescent="0.25">
      <c r="A85" s="21" t="s">
        <v>34</v>
      </c>
      <c r="B85" s="21">
        <v>75</v>
      </c>
      <c r="C85" s="22">
        <v>2739178</v>
      </c>
      <c r="D85" s="22">
        <v>2739178</v>
      </c>
      <c r="E85" s="22">
        <f>D85*19%</f>
        <v>520443.82</v>
      </c>
      <c r="F85" s="11">
        <f>D85+E85</f>
        <v>3259621.82</v>
      </c>
    </row>
    <row r="86" spans="1:10" customFormat="1" ht="15.75" thickBot="1" x14ac:dyDescent="0.3"/>
    <row r="87" spans="1:10" customFormat="1" ht="27" thickBot="1" x14ac:dyDescent="0.3">
      <c r="A87" s="38" t="s">
        <v>30</v>
      </c>
      <c r="B87" s="39"/>
      <c r="C87" s="39"/>
      <c r="D87" s="39"/>
      <c r="E87" s="39"/>
      <c r="F87" s="40"/>
    </row>
    <row r="88" spans="1:10" customFormat="1" ht="30" x14ac:dyDescent="0.25">
      <c r="A88" s="19" t="s">
        <v>35</v>
      </c>
      <c r="B88" s="19" t="s">
        <v>11</v>
      </c>
      <c r="C88" s="19" t="s">
        <v>5</v>
      </c>
      <c r="D88" s="20" t="s">
        <v>6</v>
      </c>
      <c r="E88" s="20" t="s">
        <v>7</v>
      </c>
      <c r="F88" s="20" t="s">
        <v>8</v>
      </c>
    </row>
    <row r="89" spans="1:10" customFormat="1" ht="15.75" thickBot="1" x14ac:dyDescent="0.3">
      <c r="A89" s="21" t="s">
        <v>10</v>
      </c>
      <c r="B89" s="21">
        <v>75</v>
      </c>
      <c r="C89" s="22">
        <v>2739178</v>
      </c>
      <c r="D89" s="22">
        <v>2739178</v>
      </c>
      <c r="E89" s="22">
        <f>D89*19%</f>
        <v>520443.82</v>
      </c>
      <c r="F89" s="11">
        <f>D89+E89</f>
        <v>3259621.82</v>
      </c>
    </row>
    <row r="90" spans="1:10" customFormat="1" ht="15.75" thickBot="1" x14ac:dyDescent="0.3">
      <c r="A90" s="13"/>
      <c r="B90" s="14"/>
      <c r="C90" s="15">
        <f>SUM(C89:C89)</f>
        <v>2739178</v>
      </c>
      <c r="D90" s="15">
        <f>SUM(D89:D89)</f>
        <v>2739178</v>
      </c>
      <c r="E90" s="15">
        <f>SUM(E89:E89)</f>
        <v>520443.82</v>
      </c>
      <c r="F90" s="16">
        <f>SUM(F89:F89)</f>
        <v>3259621.82</v>
      </c>
    </row>
    <row r="91" spans="1:10" customFormat="1" ht="15.75" thickBot="1" x14ac:dyDescent="0.3"/>
    <row r="92" spans="1:10" customFormat="1" ht="26.45" customHeight="1" thickBot="1" x14ac:dyDescent="0.3">
      <c r="A92" s="38" t="s">
        <v>31</v>
      </c>
      <c r="B92" s="39"/>
      <c r="C92" s="39"/>
      <c r="D92" s="39"/>
      <c r="E92" s="39"/>
      <c r="F92" s="40"/>
    </row>
    <row r="93" spans="1:10" customFormat="1" ht="30" x14ac:dyDescent="0.25">
      <c r="A93" s="19" t="s">
        <v>35</v>
      </c>
      <c r="B93" s="19" t="s">
        <v>11</v>
      </c>
      <c r="C93" s="19" t="s">
        <v>5</v>
      </c>
      <c r="D93" s="20" t="s">
        <v>6</v>
      </c>
      <c r="E93" s="20" t="s">
        <v>7</v>
      </c>
      <c r="F93" s="20" t="s">
        <v>8</v>
      </c>
    </row>
    <row r="94" spans="1:10" customFormat="1" ht="15.75" thickBot="1" x14ac:dyDescent="0.3">
      <c r="A94" s="21" t="s">
        <v>34</v>
      </c>
      <c r="B94" s="21">
        <v>68</v>
      </c>
      <c r="C94" s="22">
        <v>2491982</v>
      </c>
      <c r="D94" s="22">
        <v>2491982</v>
      </c>
      <c r="E94" s="22">
        <f>D94*19%</f>
        <v>473476.58</v>
      </c>
      <c r="F94" s="11">
        <f>D94+E94</f>
        <v>2965458.58</v>
      </c>
    </row>
    <row r="95" spans="1:10" customFormat="1" ht="15.75" thickBot="1" x14ac:dyDescent="0.3">
      <c r="A95" s="13"/>
      <c r="B95" s="14"/>
      <c r="C95" s="15">
        <f>SUM(C94:C94)</f>
        <v>2491982</v>
      </c>
      <c r="D95" s="15">
        <f>SUM(D94:D94)</f>
        <v>2491982</v>
      </c>
      <c r="E95" s="15">
        <f>SUM(E94:E94)</f>
        <v>473476.58</v>
      </c>
      <c r="F95" s="16">
        <f>SUM(F94:F94)</f>
        <v>2965458.58</v>
      </c>
    </row>
    <row r="96" spans="1:10" customFormat="1" ht="15.75" thickBot="1" x14ac:dyDescent="0.3"/>
    <row r="97" spans="1:6" customFormat="1" ht="26.45" customHeight="1" thickBot="1" x14ac:dyDescent="0.3">
      <c r="A97" s="38" t="s">
        <v>32</v>
      </c>
      <c r="B97" s="39"/>
      <c r="C97" s="39"/>
      <c r="D97" s="39"/>
      <c r="E97" s="39"/>
      <c r="F97" s="40"/>
    </row>
    <row r="98" spans="1:6" customFormat="1" ht="30" x14ac:dyDescent="0.25">
      <c r="A98" s="19" t="s">
        <v>35</v>
      </c>
      <c r="B98" s="19" t="s">
        <v>11</v>
      </c>
      <c r="C98" s="19" t="s">
        <v>5</v>
      </c>
      <c r="D98" s="20" t="s">
        <v>6</v>
      </c>
      <c r="E98" s="20" t="s">
        <v>7</v>
      </c>
      <c r="F98" s="20" t="s">
        <v>8</v>
      </c>
    </row>
    <row r="99" spans="1:6" customFormat="1" ht="15.75" thickBot="1" x14ac:dyDescent="0.3">
      <c r="A99" s="21" t="s">
        <v>34</v>
      </c>
      <c r="B99" s="21">
        <v>66</v>
      </c>
      <c r="C99" s="22">
        <v>2428834</v>
      </c>
      <c r="D99" s="22">
        <v>2428834</v>
      </c>
      <c r="E99" s="22">
        <f>D99*19%</f>
        <v>461478.46</v>
      </c>
      <c r="F99" s="11">
        <f>D99+E99</f>
        <v>2890312.46</v>
      </c>
    </row>
    <row r="100" spans="1:6" customFormat="1" ht="15.75" thickBot="1" x14ac:dyDescent="0.3">
      <c r="A100" s="13"/>
      <c r="B100" s="14"/>
      <c r="C100" s="15">
        <f>SUM(C99:C99)</f>
        <v>2428834</v>
      </c>
      <c r="D100" s="15">
        <f>SUM(D99:D99)</f>
        <v>2428834</v>
      </c>
      <c r="E100" s="15">
        <f>SUM(E99:E99)</f>
        <v>461478.46</v>
      </c>
      <c r="F100" s="16">
        <f>SUM(F99:F99)</f>
        <v>2890312.46</v>
      </c>
    </row>
    <row r="101" spans="1:6" x14ac:dyDescent="0.25">
      <c r="D101" s="23"/>
      <c r="E101" s="23"/>
    </row>
    <row r="102" spans="1:6" x14ac:dyDescent="0.25">
      <c r="D102" s="24"/>
      <c r="E102" s="24"/>
    </row>
    <row r="103" spans="1:6" ht="30" x14ac:dyDescent="0.25">
      <c r="B103" s="25" t="s">
        <v>27</v>
      </c>
      <c r="C103" s="25" t="s">
        <v>28</v>
      </c>
    </row>
    <row r="104" spans="1:6" x14ac:dyDescent="0.25">
      <c r="B104" s="26" t="s">
        <v>9</v>
      </c>
      <c r="C104" s="27">
        <v>5.8000000000000003E-2</v>
      </c>
    </row>
    <row r="105" spans="1:6" x14ac:dyDescent="0.25">
      <c r="B105" s="21" t="s">
        <v>10</v>
      </c>
      <c r="C105" s="27">
        <v>1.35E-2</v>
      </c>
    </row>
  </sheetData>
  <mergeCells count="24">
    <mergeCell ref="A68:F68"/>
    <mergeCell ref="A73:F73"/>
    <mergeCell ref="A78:F78"/>
    <mergeCell ref="A2:D2"/>
    <mergeCell ref="A3:D3"/>
    <mergeCell ref="A4:G4"/>
    <mergeCell ref="A5:B5"/>
    <mergeCell ref="C5:G5"/>
    <mergeCell ref="A92:F92"/>
    <mergeCell ref="A97:F97"/>
    <mergeCell ref="A83:F83"/>
    <mergeCell ref="A87:F87"/>
    <mergeCell ref="A7:F7"/>
    <mergeCell ref="A12:F12"/>
    <mergeCell ref="A17:F17"/>
    <mergeCell ref="A22:F22"/>
    <mergeCell ref="A27:F27"/>
    <mergeCell ref="A32:F32"/>
    <mergeCell ref="A37:F37"/>
    <mergeCell ref="A42:F42"/>
    <mergeCell ref="A47:F47"/>
    <mergeCell ref="A52:F52"/>
    <mergeCell ref="A57:F57"/>
    <mergeCell ref="A63:F63"/>
  </mergeCells>
  <pageMargins left="0.7" right="0.7" top="0.75" bottom="0.75" header="0.3" footer="0.3"/>
  <pageSetup paperSize="9" orientation="portrait" r:id="rId1"/>
</worksheet>
</file>

<file path=docMetadata/LabelInfo.xml><?xml version="1.0" encoding="utf-8"?>
<clbl:labelList xmlns:clbl="http://schemas.microsoft.com/office/2020/mipLabelMetadata">
  <clbl:label id="{1bb5d8de-e36e-4a28-87ec-819d48fb2536}" enabled="1" method="Privileged" siteId="{55f9ab10-5225-4048-b720-3ecfa9726af8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BAN100</vt:lpstr>
    </vt:vector>
  </TitlesOfParts>
  <Company>MMC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Castañeda, Johanna</dc:creator>
  <cp:lastModifiedBy>Martin Alonso Rojano Martinez</cp:lastModifiedBy>
  <dcterms:created xsi:type="dcterms:W3CDTF">2024-08-13T22:44:02Z</dcterms:created>
  <dcterms:modified xsi:type="dcterms:W3CDTF">2024-12-20T16:41:47Z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8f1469a-2c2a-4aee-b92b-090d4c5468ff_Enabled">
    <vt:lpwstr>true</vt:lpwstr>
  </property>
  <property fmtid="{D5CDD505-2E9C-101B-9397-08002B2CF9AE}" pid="3" name="MSIP_Label_38f1469a-2c2a-4aee-b92b-090d4c5468ff_SetDate">
    <vt:lpwstr>2024-08-13T22:46:56Z</vt:lpwstr>
  </property>
  <property fmtid="{D5CDD505-2E9C-101B-9397-08002B2CF9AE}" pid="4" name="MSIP_Label_38f1469a-2c2a-4aee-b92b-090d4c5468ff_Method">
    <vt:lpwstr>Standard</vt:lpwstr>
  </property>
  <property fmtid="{D5CDD505-2E9C-101B-9397-08002B2CF9AE}" pid="5" name="MSIP_Label_38f1469a-2c2a-4aee-b92b-090d4c5468ff_Name">
    <vt:lpwstr>Confidential - Unmarked</vt:lpwstr>
  </property>
  <property fmtid="{D5CDD505-2E9C-101B-9397-08002B2CF9AE}" pid="6" name="MSIP_Label_38f1469a-2c2a-4aee-b92b-090d4c5468ff_SiteId">
    <vt:lpwstr>2a6e6092-73e4-4752-b1a5-477a17f5056d</vt:lpwstr>
  </property>
  <property fmtid="{D5CDD505-2E9C-101B-9397-08002B2CF9AE}" pid="7" name="MSIP_Label_38f1469a-2c2a-4aee-b92b-090d4c5468ff_ActionId">
    <vt:lpwstr>f8d5b72f-fbcd-43ab-b22c-cecf3ddfdbba</vt:lpwstr>
  </property>
  <property fmtid="{D5CDD505-2E9C-101B-9397-08002B2CF9AE}" pid="8" name="MSIP_Label_38f1469a-2c2a-4aee-b92b-090d4c5468ff_ContentBits">
    <vt:lpwstr>0</vt:lpwstr>
  </property>
</Properties>
</file>